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zoe\Desktop\"/>
    </mc:Choice>
  </mc:AlternateContent>
  <xr:revisionPtr revIDLastSave="0" documentId="13_ncr:1_{4806B126-AA0E-4A2A-92E3-9223A5A8A6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0" i="1" l="1"/>
  <c r="C16" i="1"/>
  <c r="C11" i="1"/>
  <c r="C15" i="1"/>
  <c r="C14" i="1"/>
  <c r="C13" i="1"/>
  <c r="C12" i="1"/>
</calcChain>
</file>

<file path=xl/sharedStrings.xml><?xml version="1.0" encoding="utf-8"?>
<sst xmlns="http://schemas.openxmlformats.org/spreadsheetml/2006/main" count="17" uniqueCount="17">
  <si>
    <t>共通仮設費率計算シート</t>
    <rPh sb="0" eb="2">
      <t>キョウツウ</t>
    </rPh>
    <rPh sb="2" eb="6">
      <t>カセツヒリツ</t>
    </rPh>
    <rPh sb="6" eb="8">
      <t>ケイサン</t>
    </rPh>
    <phoneticPr fontId="2"/>
  </si>
  <si>
    <t>直接工事費</t>
    <phoneticPr fontId="2"/>
  </si>
  <si>
    <t>工期</t>
    <phoneticPr fontId="2"/>
  </si>
  <si>
    <t>↓ここに数字を入力</t>
    <rPh sb="4" eb="6">
      <t>スウジ</t>
    </rPh>
    <rPh sb="7" eb="9">
      <t>ニュウリョク</t>
    </rPh>
    <phoneticPr fontId="2"/>
  </si>
  <si>
    <t>建築新営</t>
    <rPh sb="0" eb="2">
      <t>ケンチク</t>
    </rPh>
    <rPh sb="2" eb="4">
      <t>シンエイ</t>
    </rPh>
    <phoneticPr fontId="2"/>
  </si>
  <si>
    <t>建築改修</t>
    <rPh sb="0" eb="2">
      <t>ケンチク</t>
    </rPh>
    <rPh sb="2" eb="4">
      <t>カイシュウ</t>
    </rPh>
    <phoneticPr fontId="2"/>
  </si>
  <si>
    <t>電気設備新営</t>
    <rPh sb="0" eb="4">
      <t>デンキセツビ</t>
    </rPh>
    <rPh sb="4" eb="6">
      <t>シンエイ</t>
    </rPh>
    <phoneticPr fontId="2"/>
  </si>
  <si>
    <t>電気設備改修</t>
    <rPh sb="0" eb="4">
      <t>デンキセツビ</t>
    </rPh>
    <rPh sb="4" eb="6">
      <t>カイシュウ</t>
    </rPh>
    <phoneticPr fontId="2"/>
  </si>
  <si>
    <t>機械設備新営</t>
    <rPh sb="0" eb="4">
      <t>キカイセツビ</t>
    </rPh>
    <rPh sb="4" eb="6">
      <t>シンエイ</t>
    </rPh>
    <phoneticPr fontId="2"/>
  </si>
  <si>
    <t>機械設備改修</t>
    <rPh sb="0" eb="4">
      <t>キカイセツビ</t>
    </rPh>
    <rPh sb="4" eb="6">
      <t>カイシュウ</t>
    </rPh>
    <phoneticPr fontId="2"/>
  </si>
  <si>
    <t>昇降機設備</t>
    <rPh sb="0" eb="3">
      <t>ショウコウキ</t>
    </rPh>
    <rPh sb="3" eb="5">
      <t>セツビ</t>
    </rPh>
    <phoneticPr fontId="2"/>
  </si>
  <si>
    <t>共通仮設費率</t>
    <rPh sb="0" eb="6">
      <t>キョウツウカセツヒリツ</t>
    </rPh>
    <phoneticPr fontId="2"/>
  </si>
  <si>
    <t>a</t>
    <phoneticPr fontId="2"/>
  </si>
  <si>
    <t>b</t>
    <phoneticPr fontId="2"/>
  </si>
  <si>
    <t>c</t>
    <phoneticPr fontId="2"/>
  </si>
  <si>
    <t>工種ごとの係数</t>
    <rPh sb="0" eb="1">
      <t>コウ</t>
    </rPh>
    <rPh sb="1" eb="2">
      <t>タネ</t>
    </rPh>
    <rPh sb="5" eb="7">
      <t>ケイスウ</t>
    </rPh>
    <phoneticPr fontId="2"/>
  </si>
  <si>
    <t>工種</t>
    <rPh sb="0" eb="1">
      <t>コウ</t>
    </rPh>
    <rPh sb="1" eb="2">
      <t>タネ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</si>
</sst>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#,##0&quot;円&quot;"/>
    <numFmt numFmtId="183" formatCode="0.0&quot;ヶ月&quot;"/>
    <numFmt numFmtId="184" formatCode="0.00&quot;%&quot;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180" fontId="0" fillId="2" borderId="1" xfId="1" applyNumberFormat="1" applyFont="1" applyFill="1" applyBorder="1" applyAlignment="1"/>
    <xf numFmtId="183" fontId="0" fillId="2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84" fontId="4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/>
  </sheetViews>
  <sheetFormatPr defaultRowHeight="13.5" x14ac:dyDescent="0.15"/>
  <cols>
    <col min="1" max="1" width="4.25" customWidth="1"/>
    <col min="2" max="2" width="15.25" bestFit="1" customWidth="1"/>
    <col min="3" max="3" width="17.875" bestFit="1" customWidth="1"/>
  </cols>
  <sheetData>
    <row r="1" spans="1:6" ht="28.5" x14ac:dyDescent="0.3">
      <c r="A1" s="1" t="s">
        <v>0</v>
      </c>
    </row>
    <row r="4" spans="1:6" x14ac:dyDescent="0.15">
      <c r="C4" t="s">
        <v>3</v>
      </c>
    </row>
    <row r="5" spans="1:6" x14ac:dyDescent="0.15">
      <c r="B5" s="8" t="s">
        <v>1</v>
      </c>
      <c r="C5" s="3">
        <v>11499000</v>
      </c>
    </row>
    <row r="6" spans="1:6" x14ac:dyDescent="0.15">
      <c r="B6" s="8" t="s">
        <v>2</v>
      </c>
      <c r="C6" s="4">
        <v>8</v>
      </c>
    </row>
    <row r="8" spans="1:6" x14ac:dyDescent="0.15">
      <c r="B8" s="5" t="s">
        <v>16</v>
      </c>
      <c r="C8" s="5" t="s">
        <v>11</v>
      </c>
      <c r="D8" s="6" t="s">
        <v>15</v>
      </c>
      <c r="E8" s="6"/>
      <c r="F8" s="6"/>
    </row>
    <row r="9" spans="1:6" x14ac:dyDescent="0.15">
      <c r="B9" s="5"/>
      <c r="C9" s="5"/>
      <c r="D9" s="7" t="s">
        <v>12</v>
      </c>
      <c r="E9" s="7" t="s">
        <v>13</v>
      </c>
      <c r="F9" s="7" t="s">
        <v>14</v>
      </c>
    </row>
    <row r="10" spans="1:6" x14ac:dyDescent="0.15">
      <c r="B10" s="2" t="s">
        <v>4</v>
      </c>
      <c r="C10" s="9">
        <f>ROUND(EXP(D10+E10 * LN($C$5 / 1000)+F10 * LN($C$6)), 2)</f>
        <v>7.46</v>
      </c>
      <c r="D10" s="2">
        <v>3.3460000000000001</v>
      </c>
      <c r="E10" s="2">
        <v>-0.28199999999999997</v>
      </c>
      <c r="F10" s="2">
        <v>0.625</v>
      </c>
    </row>
    <row r="11" spans="1:6" x14ac:dyDescent="0.15">
      <c r="B11" s="2" t="s">
        <v>5</v>
      </c>
      <c r="C11" s="9">
        <f>ROUND(EXP(D11+E11 * LN($C$5 / 1000)+F11 * LN($C$6)), 2)</f>
        <v>8.34</v>
      </c>
      <c r="D11" s="2">
        <v>3.9620000000000002</v>
      </c>
      <c r="E11" s="2">
        <v>-0.315</v>
      </c>
      <c r="F11" s="2">
        <v>0.53100000000000003</v>
      </c>
    </row>
    <row r="12" spans="1:6" x14ac:dyDescent="0.15">
      <c r="B12" s="2" t="s">
        <v>6</v>
      </c>
      <c r="C12" s="9">
        <f t="shared" ref="C11:C16" si="0">ROUND(EXP(D12+E12 * LN($C$5 / 1000)+F12 * LN($C$6)), 2)</f>
        <v>6.29</v>
      </c>
      <c r="D12" s="2">
        <v>3.0859999999999999</v>
      </c>
      <c r="E12" s="2">
        <v>-0.28299999999999997</v>
      </c>
      <c r="F12" s="2">
        <v>0.67300000000000004</v>
      </c>
    </row>
    <row r="13" spans="1:6" x14ac:dyDescent="0.15">
      <c r="B13" s="2" t="s">
        <v>7</v>
      </c>
      <c r="C13" s="9">
        <f t="shared" si="0"/>
        <v>4.29</v>
      </c>
      <c r="D13" s="2">
        <v>1.7509999999999999</v>
      </c>
      <c r="E13" s="2">
        <v>-0.11899999999999999</v>
      </c>
      <c r="F13" s="2">
        <v>0.39300000000000002</v>
      </c>
    </row>
    <row r="14" spans="1:6" x14ac:dyDescent="0.15">
      <c r="B14" s="2" t="s">
        <v>8</v>
      </c>
      <c r="C14" s="9">
        <f t="shared" si="0"/>
        <v>4.5199999999999996</v>
      </c>
      <c r="D14" s="2">
        <v>2.173</v>
      </c>
      <c r="E14" s="2">
        <v>-0.17799999999999999</v>
      </c>
      <c r="F14" s="2">
        <v>0.48099999999999998</v>
      </c>
    </row>
    <row r="15" spans="1:6" x14ac:dyDescent="0.15">
      <c r="B15" s="2" t="s">
        <v>9</v>
      </c>
      <c r="C15" s="9">
        <f t="shared" si="0"/>
        <v>5.24</v>
      </c>
      <c r="D15" s="2">
        <v>2.4780000000000002</v>
      </c>
      <c r="E15" s="2">
        <v>-0.17299999999999999</v>
      </c>
      <c r="F15" s="2">
        <v>0.38300000000000001</v>
      </c>
    </row>
    <row r="16" spans="1:6" x14ac:dyDescent="0.15">
      <c r="B16" s="2" t="s">
        <v>10</v>
      </c>
      <c r="C16" s="9">
        <f>ROUND(EXP(D16+E16 * LN($C$5 / 1000)), 2)</f>
        <v>4.74</v>
      </c>
      <c r="D16" s="2">
        <v>4.577</v>
      </c>
      <c r="E16" s="2">
        <v>-0.32300000000000001</v>
      </c>
      <c r="F16" s="2"/>
    </row>
  </sheetData>
  <mergeCells count="3">
    <mergeCell ref="C8:C9"/>
    <mergeCell ref="D8:F8"/>
    <mergeCell ref="B8:B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yamazoe</cp:lastModifiedBy>
  <dcterms:created xsi:type="dcterms:W3CDTF">2025-05-30T02:39:16Z</dcterms:created>
  <dcterms:modified xsi:type="dcterms:W3CDTF">2025-05-30T07:34:38Z</dcterms:modified>
</cp:coreProperties>
</file>